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Приложение №3.1" sheetId="1" r:id="rId1"/>
  </sheets>
  <definedNames>
    <definedName name="_xlnm.Print_Area" localSheetId="0">'Приложение №3.1'!$A$1:$T$31</definedName>
  </definedNames>
  <calcPr fullCalcOnLoad="1"/>
</workbook>
</file>

<file path=xl/sharedStrings.xml><?xml version="1.0" encoding="utf-8"?>
<sst xmlns="http://schemas.openxmlformats.org/spreadsheetml/2006/main" count="51" uniqueCount="46">
  <si>
    <t>Плановый баланс электрической энергии (мощности) в сетях Исполнителя</t>
  </si>
  <si>
    <t xml:space="preserve">№ п.п. </t>
  </si>
  <si>
    <t>Наименование</t>
  </si>
  <si>
    <t>Единицы измерения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</si>
  <si>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</si>
  <si>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</si>
  <si>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</si>
  <si>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</si>
  <si>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</si>
  <si>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</si>
  <si>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</si>
  <si>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</si>
  <si>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</si>
  <si>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</si>
  <si>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</si>
  <si>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</si>
  <si>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Отпуск в сеть </t>
  </si>
  <si>
    <t>млн.кВтч</t>
  </si>
  <si>
    <t>Потери в электрических сетях</t>
  </si>
  <si>
    <t>Относительные потери (2/1)</t>
  </si>
  <si>
    <t>%</t>
  </si>
  <si>
    <t>Отпуск из сети (полезный отпуск )</t>
  </si>
  <si>
    <t>В том числе:</t>
  </si>
  <si>
    <t>Потребителям ОАО "Кировэнергосбыт"</t>
  </si>
  <si>
    <t>собственное потребление Исполнителя</t>
  </si>
  <si>
    <t xml:space="preserve">Заказчик </t>
  </si>
  <si>
    <t>Исполнитель</t>
  </si>
  <si>
    <t>к дополнительному соглашению № ___ от_________________</t>
  </si>
  <si>
    <t>к договору оказания услуг по передаче электрической энергии (мощности)</t>
  </si>
  <si>
    <t>(Приложение № 3.1.</t>
  </si>
  <si>
    <t>№70480065 от 10 марта 2009 года</t>
  </si>
  <si>
    <t>№70480065 от 10 марта 2009 года)</t>
  </si>
  <si>
    <t>ОАО "МРСК Центра и Приволжья"</t>
  </si>
  <si>
    <t>ЗАО "ВяткаТорф"</t>
  </si>
  <si>
    <t>Генеральный директор</t>
  </si>
  <si>
    <t>4.1.</t>
  </si>
  <si>
    <t>4.2.</t>
  </si>
  <si>
    <t>Приложение № 1</t>
  </si>
  <si>
    <t>____________________А.C. Береснев</t>
  </si>
  <si>
    <t>2013 год (план)</t>
  </si>
  <si>
    <t>2013 год             1 квартал</t>
  </si>
  <si>
    <t>2013 год             2 квартал</t>
  </si>
  <si>
    <t>2013 год             3 квартал</t>
  </si>
  <si>
    <t>2013 год             4 квартал</t>
  </si>
  <si>
    <t>И.о. заместителя генерального директора - директора филиала "Кировэнерго"</t>
  </si>
  <si>
    <t>____________________ А.Г. Царегородцев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</si>
</sst>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-mmm\-yyyy;@"/>
    <numFmt numFmtId="165" formatCode="0.0"/>
    <numFmt numFmtId="166" formatCode="0.000"/>
    <numFmt numFmtId="167" formatCode="dd/mm/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dd\-mmm\-yy"/>
    <numFmt numFmtId="174" formatCode="000000"/>
    <numFmt numFmtId="175" formatCode="[$-FC19]d\ mmmm\ yyyy\ &quot;г.&quot;"/>
    <numFmt numFmtId="176" formatCode="0.0000"/>
    <numFmt numFmtId="177" formatCode="0.0%"/>
  </numFmts>
  <fonts count="48">
    <font>
      <sz val="10"/>
      <name val="Arial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b/>
      <sz val="12"/>
      <name val="Arial Cyr"/>
      <family val="0"/>
    </font>
    <font>
      <b/>
      <sz val="16"/>
      <name val="Arial CYR"/>
      <family val="2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1" fillId="0" borderId="0" xfId="53" applyFont="1" applyFill="1" applyAlignment="1">
      <alignment horizontal="left" vertical="center"/>
      <protection/>
    </xf>
    <xf numFmtId="2" fontId="7" fillId="0" borderId="0" xfId="0" applyNumberFormat="1" applyFont="1" applyAlignment="1">
      <alignment horizontal="left" vertical="center"/>
    </xf>
    <xf numFmtId="0" fontId="10" fillId="0" borderId="0" xfId="53" applyFont="1" applyFill="1">
      <alignment/>
      <protection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53" applyFont="1" applyFill="1" applyAlignment="1">
      <alignment horizontal="left" vertical="center" wrapText="1"/>
      <protection/>
    </xf>
    <xf numFmtId="0" fontId="13" fillId="0" borderId="0" xfId="0" applyFont="1" applyAlignment="1">
      <alignment horizontal="left" vertical="center"/>
    </xf>
    <xf numFmtId="0" fontId="13" fillId="0" borderId="0" xfId="53" applyFont="1" applyFill="1" applyAlignment="1">
      <alignment vertical="center"/>
      <protection/>
    </xf>
    <xf numFmtId="0" fontId="1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/>
    </xf>
    <xf numFmtId="166" fontId="13" fillId="0" borderId="14" xfId="0" applyNumberFormat="1" applyFont="1" applyFill="1" applyBorder="1" applyAlignment="1">
      <alignment horizontal="center" vertical="center" wrapText="1"/>
    </xf>
    <xf numFmtId="166" fontId="13" fillId="0" borderId="14" xfId="54" applyNumberFormat="1" applyFont="1" applyFill="1" applyBorder="1" applyAlignment="1" applyProtection="1">
      <alignment horizontal="center" vertical="center" wrapText="1"/>
      <protection locked="0"/>
    </xf>
    <xf numFmtId="166" fontId="13" fillId="0" borderId="14" xfId="54" applyNumberFormat="1" applyFont="1" applyFill="1" applyBorder="1" applyAlignment="1" applyProtection="1">
      <alignment horizontal="center" vertical="center"/>
      <protection locked="0"/>
    </xf>
    <xf numFmtId="2" fontId="13" fillId="0" borderId="14" xfId="0" applyNumberFormat="1" applyFont="1" applyFill="1" applyBorder="1" applyAlignment="1">
      <alignment horizontal="center" vertical="center" wrapText="1"/>
    </xf>
    <xf numFmtId="166" fontId="13" fillId="0" borderId="14" xfId="54" applyNumberFormat="1" applyFont="1" applyFill="1" applyBorder="1" applyAlignment="1">
      <alignment horizontal="center" vertical="center"/>
      <protection/>
    </xf>
    <xf numFmtId="166" fontId="13" fillId="0" borderId="14" xfId="0" applyNumberFormat="1" applyFont="1" applyFill="1" applyBorder="1" applyAlignment="1">
      <alignment horizontal="center" vertical="center"/>
    </xf>
    <xf numFmtId="166" fontId="13" fillId="0" borderId="15" xfId="0" applyNumberFormat="1" applyFont="1" applyFill="1" applyBorder="1" applyAlignment="1">
      <alignment horizontal="center" vertical="center"/>
    </xf>
    <xf numFmtId="166" fontId="13" fillId="0" borderId="15" xfId="54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10" fontId="3" fillId="0" borderId="0" xfId="0" applyNumberFormat="1" applyFont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3" fillId="0" borderId="0" xfId="53" applyFont="1" applyFill="1" applyAlignment="1">
      <alignment horizontal="left" vertical="center" wrapText="1"/>
      <protection/>
    </xf>
    <xf numFmtId="0" fontId="13" fillId="0" borderId="0" xfId="53" applyFont="1" applyFill="1" applyAlignment="1">
      <alignment horizontal="left" wrapText="1"/>
      <protection/>
    </xf>
    <xf numFmtId="0" fontId="13" fillId="0" borderId="0" xfId="53" applyFont="1" applyFill="1" applyAlignment="1">
      <alignment horizontal="left" vertical="top" wrapText="1"/>
      <protection/>
    </xf>
    <xf numFmtId="0" fontId="13" fillId="0" borderId="0" xfId="0" applyFont="1" applyAlignment="1">
      <alignment horizontal="left"/>
    </xf>
    <xf numFmtId="0" fontId="13" fillId="0" borderId="0" xfId="53" applyFont="1" applyFill="1" applyAlignment="1">
      <alignment horizontal="left"/>
      <protection/>
    </xf>
    <xf numFmtId="0" fontId="5" fillId="3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 форма 3 и 3.1 Заявка" xfId="53"/>
    <cellStyle name="Обычный_FORM3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view="pageBreakPreview" zoomScale="60" zoomScaleNormal="75" zoomScalePageLayoutView="0" workbookViewId="0" topLeftCell="A1">
      <selection activeCell="K25" sqref="K25"/>
    </sheetView>
  </sheetViews>
  <sheetFormatPr defaultColWidth="9.00390625" defaultRowHeight="12.75"/>
  <cols>
    <col min="1" max="1" width="6.125" style="20" customWidth="1"/>
    <col min="2" max="2" width="28.625" style="10" customWidth="1"/>
    <col min="3" max="3" width="12.875" style="10" customWidth="1"/>
    <col min="4" max="4" width="12.00390625" style="10" customWidth="1"/>
    <col min="5" max="20" width="13.125" style="10" customWidth="1"/>
    <col min="21" max="21" width="9.375" style="10" bestFit="1" customWidth="1"/>
    <col min="22" max="16384" width="9.125" style="10" customWidth="1"/>
  </cols>
  <sheetData>
    <row r="1" ht="18">
      <c r="T1" s="29" t="s">
        <v>37</v>
      </c>
    </row>
    <row r="2" spans="1:20" s="2" customFormat="1" ht="20.25">
      <c r="A2" s="1"/>
      <c r="Q2" s="3"/>
      <c r="T2" s="29" t="s">
        <v>27</v>
      </c>
    </row>
    <row r="3" spans="1:20" s="2" customFormat="1" ht="20.25">
      <c r="A3" s="1"/>
      <c r="Q3" s="28"/>
      <c r="R3" s="28"/>
      <c r="S3" s="28"/>
      <c r="T3" s="29" t="s">
        <v>28</v>
      </c>
    </row>
    <row r="4" spans="1:20" s="2" customFormat="1" ht="20.25">
      <c r="A4" s="1"/>
      <c r="Q4" s="28"/>
      <c r="R4" s="28"/>
      <c r="S4" s="28"/>
      <c r="T4" s="29" t="s">
        <v>30</v>
      </c>
    </row>
    <row r="5" spans="1:20" s="2" customFormat="1" ht="20.25">
      <c r="A5" s="1"/>
      <c r="D5" s="50"/>
      <c r="Q5" s="28"/>
      <c r="R5" s="28"/>
      <c r="S5" s="28"/>
      <c r="T5" s="29"/>
    </row>
    <row r="6" spans="1:20" s="2" customFormat="1" ht="20.25">
      <c r="A6" s="1"/>
      <c r="Q6" s="28"/>
      <c r="R6" s="28"/>
      <c r="S6" s="28"/>
      <c r="T6" s="29" t="s">
        <v>29</v>
      </c>
    </row>
    <row r="7" spans="1:20" s="2" customFormat="1" ht="18">
      <c r="A7" s="1"/>
      <c r="T7" s="29" t="s">
        <v>28</v>
      </c>
    </row>
    <row r="8" spans="1:20" s="2" customFormat="1" ht="18">
      <c r="A8" s="1"/>
      <c r="T8" s="29" t="s">
        <v>31</v>
      </c>
    </row>
    <row r="9" s="2" customFormat="1" ht="15.75">
      <c r="A9" s="1"/>
    </row>
    <row r="10" spans="1:20" s="4" customFormat="1" ht="27">
      <c r="A10" s="59" t="s">
        <v>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60"/>
      <c r="O10" s="60"/>
      <c r="P10" s="60"/>
      <c r="Q10" s="60"/>
      <c r="R10" s="60"/>
      <c r="S10" s="60"/>
      <c r="T10" s="60"/>
    </row>
    <row r="11" spans="1:20" ht="15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8"/>
      <c r="N11" s="8"/>
      <c r="O11" s="8"/>
      <c r="P11" s="8"/>
      <c r="Q11" s="8"/>
      <c r="R11" s="8"/>
      <c r="S11" s="8"/>
      <c r="T11" s="9"/>
    </row>
    <row r="12" spans="1:20" s="16" customFormat="1" ht="31.5">
      <c r="A12" s="11" t="s">
        <v>1</v>
      </c>
      <c r="B12" s="12" t="s">
        <v>2</v>
      </c>
      <c r="C12" s="13" t="s">
        <v>3</v>
      </c>
      <c r="D12" s="14" t="s">
        <v>39</v>
      </c>
      <c r="E12" s="14" t="s">
        <v>40</v>
      </c>
      <c r="F12" s="14" t="s">
        <v>41</v>
      </c>
      <c r="G12" s="14" t="s">
        <v>42</v>
      </c>
      <c r="H12" s="14" t="s">
        <v>43</v>
      </c>
      <c r="I12" s="15" t="s">
        <v>4</v>
      </c>
      <c r="J12" s="15" t="s">
        <v>5</v>
      </c>
      <c r="K12" s="15" t="s">
        <v>6</v>
      </c>
      <c r="L12" s="15" t="s">
        <v>7</v>
      </c>
      <c r="M12" s="15" t="s">
        <v>8</v>
      </c>
      <c r="N12" s="15" t="s">
        <v>9</v>
      </c>
      <c r="O12" s="15" t="s">
        <v>10</v>
      </c>
      <c r="P12" s="15" t="s">
        <v>11</v>
      </c>
      <c r="Q12" s="15" t="s">
        <v>12</v>
      </c>
      <c r="R12" s="15" t="s">
        <v>13</v>
      </c>
      <c r="S12" s="15" t="s">
        <v>14</v>
      </c>
      <c r="T12" s="15" t="s">
        <v>15</v>
      </c>
    </row>
    <row r="13" spans="1:20" ht="46.5" customHeight="1">
      <c r="A13" s="17">
        <v>1</v>
      </c>
      <c r="B13" s="51" t="s">
        <v>16</v>
      </c>
      <c r="C13" s="30" t="s">
        <v>17</v>
      </c>
      <c r="D13" s="41">
        <f>I13+J13+K13+L13+M13+N13+O13+P13+Q13+R13+S13+T13</f>
        <v>2.7199999999999998</v>
      </c>
      <c r="E13" s="41">
        <f>I13+J13+K13</f>
        <v>0.95</v>
      </c>
      <c r="F13" s="41">
        <f>L13+M13+N13</f>
        <v>0.482</v>
      </c>
      <c r="G13" s="41">
        <f>O13+P13+Q13</f>
        <v>0.462</v>
      </c>
      <c r="H13" s="41">
        <f>R13+S13+T13</f>
        <v>0.8260000000000001</v>
      </c>
      <c r="I13" s="42">
        <f>I14+I16</f>
        <v>0.351</v>
      </c>
      <c r="J13" s="42">
        <f>J14+J16</f>
        <v>0.295</v>
      </c>
      <c r="K13" s="42">
        <f>K14+K16</f>
        <v>0.304</v>
      </c>
      <c r="L13" s="42">
        <f>L14+L16</f>
        <v>0.194</v>
      </c>
      <c r="M13" s="42">
        <f>M14+M16</f>
        <v>0.154</v>
      </c>
      <c r="N13" s="42">
        <f>N14+N16</f>
        <v>0.134</v>
      </c>
      <c r="O13" s="42">
        <f>O14+O16</f>
        <v>0.134</v>
      </c>
      <c r="P13" s="42">
        <f>P14+P16</f>
        <v>0.134</v>
      </c>
      <c r="Q13" s="42">
        <f>Q14+Q16</f>
        <v>0.194</v>
      </c>
      <c r="R13" s="42">
        <f>R14+R16</f>
        <v>0.224</v>
      </c>
      <c r="S13" s="42">
        <f>S14+S16</f>
        <v>0.295</v>
      </c>
      <c r="T13" s="42">
        <f>T14+T16</f>
        <v>0.307</v>
      </c>
    </row>
    <row r="14" spans="1:22" ht="46.5" customHeight="1">
      <c r="A14" s="17">
        <v>2</v>
      </c>
      <c r="B14" s="51" t="s">
        <v>18</v>
      </c>
      <c r="C14" s="30" t="s">
        <v>17</v>
      </c>
      <c r="D14" s="41">
        <f>I14+J14+K14+L14+M14+N14+O14+P14+Q14+R14+S14+T14</f>
        <v>0.35399999999999987</v>
      </c>
      <c r="E14" s="41">
        <f>I14+J14+K14</f>
        <v>0.122</v>
      </c>
      <c r="F14" s="41">
        <f>L14+M14+N14</f>
        <v>0.06</v>
      </c>
      <c r="G14" s="41">
        <f>O14+P14+Q14</f>
        <v>0.06</v>
      </c>
      <c r="H14" s="41">
        <f>R14+S14+T14</f>
        <v>0.11200000000000002</v>
      </c>
      <c r="I14" s="43">
        <v>0.041</v>
      </c>
      <c r="J14" s="43">
        <v>0.041</v>
      </c>
      <c r="K14" s="43">
        <v>0.04</v>
      </c>
      <c r="L14" s="43">
        <v>0.02</v>
      </c>
      <c r="M14" s="43">
        <v>0.02</v>
      </c>
      <c r="N14" s="43">
        <v>0.02</v>
      </c>
      <c r="O14" s="43">
        <v>0.02</v>
      </c>
      <c r="P14" s="43">
        <v>0.02</v>
      </c>
      <c r="Q14" s="43">
        <v>0.02</v>
      </c>
      <c r="R14" s="43">
        <v>0.03</v>
      </c>
      <c r="S14" s="43">
        <v>0.041</v>
      </c>
      <c r="T14" s="43">
        <v>0.041</v>
      </c>
      <c r="U14" s="40"/>
      <c r="V14" s="40"/>
    </row>
    <row r="15" spans="1:22" ht="46.5" customHeight="1">
      <c r="A15" s="17">
        <v>3</v>
      </c>
      <c r="B15" s="18" t="s">
        <v>19</v>
      </c>
      <c r="C15" s="30" t="s">
        <v>20</v>
      </c>
      <c r="D15" s="44">
        <f>D14/D13*100</f>
        <v>13.014705882352937</v>
      </c>
      <c r="E15" s="44">
        <f>E14/E13*100</f>
        <v>12.842105263157896</v>
      </c>
      <c r="F15" s="44">
        <f>F14/F13*100</f>
        <v>12.448132780082988</v>
      </c>
      <c r="G15" s="44">
        <f>G14/G13*100</f>
        <v>12.987012987012985</v>
      </c>
      <c r="H15" s="44">
        <f>H14/H13*100</f>
        <v>13.559322033898304</v>
      </c>
      <c r="I15" s="44">
        <f>I14/I13*100</f>
        <v>11.680911680911683</v>
      </c>
      <c r="J15" s="44">
        <f>J14/J13*100</f>
        <v>13.898305084745763</v>
      </c>
      <c r="K15" s="44">
        <f>K14/K13*100</f>
        <v>13.157894736842104</v>
      </c>
      <c r="L15" s="44">
        <f>L14/L13*100</f>
        <v>10.309278350515463</v>
      </c>
      <c r="M15" s="44">
        <f>M14/M13*100</f>
        <v>12.987012987012989</v>
      </c>
      <c r="N15" s="44">
        <f>N14/N13*100</f>
        <v>14.925373134328357</v>
      </c>
      <c r="O15" s="44">
        <f>O14/O13*100</f>
        <v>14.925373134328357</v>
      </c>
      <c r="P15" s="44">
        <f>P14/P13*100</f>
        <v>14.925373134328357</v>
      </c>
      <c r="Q15" s="44">
        <f>Q14/Q13*100</f>
        <v>10.309278350515463</v>
      </c>
      <c r="R15" s="44">
        <f>R14/R13*100</f>
        <v>13.392857142857142</v>
      </c>
      <c r="S15" s="44">
        <f>S14/S13*100</f>
        <v>13.898305084745763</v>
      </c>
      <c r="T15" s="44">
        <f>T14/T13*100</f>
        <v>13.355048859934854</v>
      </c>
      <c r="U15" s="40"/>
      <c r="V15" s="40"/>
    </row>
    <row r="16" spans="1:22" ht="46.5" customHeight="1">
      <c r="A16" s="17">
        <v>4</v>
      </c>
      <c r="B16" s="51" t="s">
        <v>21</v>
      </c>
      <c r="C16" s="30" t="s">
        <v>17</v>
      </c>
      <c r="D16" s="41">
        <f>I16+J16+K16+L16+M16+N16+O16+P16+Q16+R16+S16+T16</f>
        <v>2.3660000000000005</v>
      </c>
      <c r="E16" s="41">
        <f>I16+J16+K16</f>
        <v>0.8280000000000001</v>
      </c>
      <c r="F16" s="41">
        <f>L16+M16+N16</f>
        <v>0.42200000000000004</v>
      </c>
      <c r="G16" s="41">
        <f>O16+P16+Q16</f>
        <v>0.402</v>
      </c>
      <c r="H16" s="41">
        <f>R16+S16+T16</f>
        <v>0.714</v>
      </c>
      <c r="I16" s="45">
        <f>I18+I19</f>
        <v>0.31</v>
      </c>
      <c r="J16" s="45">
        <f>J18+J19</f>
        <v>0.254</v>
      </c>
      <c r="K16" s="45">
        <f>K18+K19</f>
        <v>0.264</v>
      </c>
      <c r="L16" s="45">
        <f>L18+L19</f>
        <v>0.17400000000000002</v>
      </c>
      <c r="M16" s="45">
        <f>M18+M19</f>
        <v>0.134</v>
      </c>
      <c r="N16" s="45">
        <f>N18+N19</f>
        <v>0.114</v>
      </c>
      <c r="O16" s="45">
        <f>O18+O19</f>
        <v>0.114</v>
      </c>
      <c r="P16" s="45">
        <f>P18+P19</f>
        <v>0.114</v>
      </c>
      <c r="Q16" s="45">
        <f>Q18+Q19</f>
        <v>0.17400000000000002</v>
      </c>
      <c r="R16" s="45">
        <f>R18+R19</f>
        <v>0.194</v>
      </c>
      <c r="S16" s="45">
        <f>S18+S19</f>
        <v>0.254</v>
      </c>
      <c r="T16" s="45">
        <f>T18+T19</f>
        <v>0.266</v>
      </c>
      <c r="U16" s="40"/>
      <c r="V16" s="40"/>
    </row>
    <row r="17" spans="1:22" ht="46.5" customHeight="1">
      <c r="A17" s="17"/>
      <c r="B17" s="19" t="s">
        <v>22</v>
      </c>
      <c r="C17" s="30"/>
      <c r="D17" s="46"/>
      <c r="E17" s="47"/>
      <c r="F17" s="47"/>
      <c r="G17" s="47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0"/>
      <c r="V17" s="40"/>
    </row>
    <row r="18" spans="1:22" ht="46.5" customHeight="1">
      <c r="A18" s="17" t="s">
        <v>35</v>
      </c>
      <c r="B18" s="52" t="s">
        <v>23</v>
      </c>
      <c r="C18" s="30" t="s">
        <v>17</v>
      </c>
      <c r="D18" s="41">
        <f>I18+J18+K18+L18+M18+N18+O18+P18+Q18+R18+S18+T18</f>
        <v>0.3649999999999999</v>
      </c>
      <c r="E18" s="41">
        <f>I18+J18+K18</f>
        <v>0.11599999999999999</v>
      </c>
      <c r="F18" s="41">
        <f>L18+M18+N18</f>
        <v>0.07300000000000001</v>
      </c>
      <c r="G18" s="41">
        <f>O18+P18+Q18</f>
        <v>0.07</v>
      </c>
      <c r="H18" s="41">
        <f>R18+S18+T18</f>
        <v>0.10600000000000001</v>
      </c>
      <c r="I18" s="46">
        <v>0.041</v>
      </c>
      <c r="J18" s="46">
        <v>0.037</v>
      </c>
      <c r="K18" s="46">
        <v>0.038</v>
      </c>
      <c r="L18" s="46">
        <v>0.028</v>
      </c>
      <c r="M18" s="46">
        <v>0.024</v>
      </c>
      <c r="N18" s="46">
        <v>0.021</v>
      </c>
      <c r="O18" s="46">
        <v>0.021</v>
      </c>
      <c r="P18" s="46">
        <v>0.021</v>
      </c>
      <c r="Q18" s="46">
        <v>0.028</v>
      </c>
      <c r="R18" s="46">
        <v>0.03</v>
      </c>
      <c r="S18" s="46">
        <v>0.037</v>
      </c>
      <c r="T18" s="46">
        <v>0.039</v>
      </c>
      <c r="U18" s="40"/>
      <c r="V18" s="40"/>
    </row>
    <row r="19" spans="1:22" ht="46.5" customHeight="1">
      <c r="A19" s="17" t="s">
        <v>36</v>
      </c>
      <c r="B19" s="53" t="s">
        <v>24</v>
      </c>
      <c r="C19" s="30" t="s">
        <v>17</v>
      </c>
      <c r="D19" s="41">
        <f>I19+J19+K19+L19+M19+N19+O19+P19+Q19+R19+S19+T19</f>
        <v>2.001</v>
      </c>
      <c r="E19" s="41">
        <f>I19+J19+K19</f>
        <v>0.712</v>
      </c>
      <c r="F19" s="41">
        <f>L19+M19+N19</f>
        <v>0.349</v>
      </c>
      <c r="G19" s="41">
        <f>O19+P19+Q19</f>
        <v>0.332</v>
      </c>
      <c r="H19" s="41">
        <f>R19+S19+T19</f>
        <v>0.608</v>
      </c>
      <c r="I19" s="46">
        <v>0.269</v>
      </c>
      <c r="J19" s="46">
        <v>0.217</v>
      </c>
      <c r="K19" s="46">
        <v>0.226</v>
      </c>
      <c r="L19" s="46">
        <v>0.14600000000000002</v>
      </c>
      <c r="M19" s="46">
        <v>0.11000000000000001</v>
      </c>
      <c r="N19" s="46">
        <v>0.093</v>
      </c>
      <c r="O19" s="46">
        <v>0.093</v>
      </c>
      <c r="P19" s="46">
        <v>0.093</v>
      </c>
      <c r="Q19" s="46">
        <v>0.14600000000000002</v>
      </c>
      <c r="R19" s="46">
        <v>0.164</v>
      </c>
      <c r="S19" s="46">
        <v>0.217</v>
      </c>
      <c r="T19" s="46">
        <v>0.227</v>
      </c>
      <c r="U19" s="40"/>
      <c r="V19" s="40"/>
    </row>
    <row r="21" spans="1:20" ht="15">
      <c r="A21" s="25"/>
      <c r="B21" s="4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5">
      <c r="A22" s="26"/>
      <c r="B22" s="4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5">
      <c r="A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5">
      <c r="A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3:17" s="31" customFormat="1" ht="18.75">
      <c r="C25" s="54" t="s">
        <v>25</v>
      </c>
      <c r="D25" s="54"/>
      <c r="E25" s="54"/>
      <c r="F25" s="34"/>
      <c r="G25" s="34"/>
      <c r="H25" s="34"/>
      <c r="I25" s="34"/>
      <c r="J25" s="34"/>
      <c r="K25" s="35"/>
      <c r="L25" s="35"/>
      <c r="N25" s="36" t="s">
        <v>26</v>
      </c>
      <c r="O25" s="34"/>
      <c r="P25" s="34"/>
      <c r="Q25" s="34"/>
    </row>
    <row r="26" spans="1:17" s="33" customFormat="1" ht="26.25" customHeight="1">
      <c r="A26" s="32"/>
      <c r="B26" s="37"/>
      <c r="C26" s="54" t="s">
        <v>32</v>
      </c>
      <c r="D26" s="54"/>
      <c r="E26" s="54"/>
      <c r="F26" s="54"/>
      <c r="G26" s="54"/>
      <c r="H26" s="37"/>
      <c r="I26" s="37"/>
      <c r="J26" s="38"/>
      <c r="N26" s="55" t="s">
        <v>33</v>
      </c>
      <c r="O26" s="55"/>
      <c r="P26" s="55"/>
      <c r="Q26" s="55"/>
    </row>
    <row r="27" spans="1:17" s="33" customFormat="1" ht="45" customHeight="1">
      <c r="A27" s="32"/>
      <c r="B27" s="37"/>
      <c r="C27" s="54" t="s">
        <v>44</v>
      </c>
      <c r="D27" s="54"/>
      <c r="E27" s="54"/>
      <c r="F27" s="54"/>
      <c r="G27" s="54"/>
      <c r="H27" s="37"/>
      <c r="I27" s="37"/>
      <c r="J27" s="38"/>
      <c r="N27" s="56" t="s">
        <v>34</v>
      </c>
      <c r="O27" s="56"/>
      <c r="P27" s="56"/>
      <c r="Q27" s="56"/>
    </row>
    <row r="28" spans="1:17" s="31" customFormat="1" ht="18.75">
      <c r="A28" s="32"/>
      <c r="B28" s="35"/>
      <c r="C28" s="57" t="s">
        <v>45</v>
      </c>
      <c r="D28" s="57"/>
      <c r="E28" s="57"/>
      <c r="F28" s="57"/>
      <c r="G28" s="57"/>
      <c r="H28" s="35"/>
      <c r="I28" s="35"/>
      <c r="J28" s="39"/>
      <c r="N28" s="58" t="s">
        <v>38</v>
      </c>
      <c r="O28" s="58"/>
      <c r="P28" s="58"/>
      <c r="Q28" s="58"/>
    </row>
    <row r="29" spans="2:19" ht="18.75">
      <c r="B29" s="21"/>
      <c r="C29" s="22"/>
      <c r="D29" s="21"/>
      <c r="E29" s="21"/>
      <c r="F29" s="21"/>
      <c r="G29" s="21"/>
      <c r="H29" s="21"/>
      <c r="I29" s="21"/>
      <c r="J29" s="23"/>
      <c r="O29" s="24"/>
      <c r="P29" s="24"/>
      <c r="Q29" s="24"/>
      <c r="R29" s="24"/>
      <c r="S29" s="22"/>
    </row>
  </sheetData>
  <sheetProtection formatCells="0" formatColumns="0" formatRows="0" insertColumns="0" insertRows="0" insertHyperlinks="0" deleteColumns="0" deleteRows="0" sort="0" autoFilter="0" pivotTables="0"/>
  <mergeCells count="8">
    <mergeCell ref="N26:Q26"/>
    <mergeCell ref="N27:Q27"/>
    <mergeCell ref="C28:G28"/>
    <mergeCell ref="N28:Q28"/>
    <mergeCell ref="A10:T10"/>
    <mergeCell ref="C26:G26"/>
    <mergeCell ref="C27:G27"/>
    <mergeCell ref="C25:E25"/>
  </mergeCells>
  <dataValidations count="1">
    <dataValidation type="decimal" allowBlank="1" showInputMessage="1" showErrorMessage="1" sqref="I13:T14">
      <formula1>-1000000000000000</formula1>
      <formula2>1000000000000000</formula2>
    </dataValidation>
  </dataValidations>
  <printOptions horizontalCentered="1"/>
  <pageMargins left="0.3937007874015748" right="0.3937007874015748" top="0.984251968503937" bottom="0.3937007874015748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Тяжельникова Ирина Сергеевна</cp:lastModifiedBy>
  <cp:lastPrinted>2012-01-27T14:12:58Z</cp:lastPrinted>
  <dcterms:created xsi:type="dcterms:W3CDTF">2009-01-22T11:25:44Z</dcterms:created>
  <dcterms:modified xsi:type="dcterms:W3CDTF">2013-01-30T11:29:24Z</dcterms:modified>
  <cp:category/>
  <cp:version/>
  <cp:contentType/>
  <cp:contentStatus/>
</cp:coreProperties>
</file>